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<sst xmlns="http://schemas.openxmlformats.org/spreadsheetml/2006/main" count="400" uniqueCount="397">
  <si>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</si>
  <si>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</si>
  <si>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</si>
  <si>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</si>
  <si>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</si>
  <si>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</si>
  <si>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</si>
  <si>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</si>
  <si>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</si>
  <si>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</si>
  <si>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</si>
  <si>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</si>
  <si>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</si>
  <si>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</si>
  <si>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</si>
  <si>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</si>
  <si>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</si>
  <si>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</si>
  <si>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</si>
  <si>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</si>
  <si>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</si>
  <si>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</si>
  <si>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</si>
  <si>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</si>
  <si>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</si>
  <si>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</si>
  <si>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</si>
  <si>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</si>
  <si>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</si>
  <si>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</si>
  <si>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</si>
  <si>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</si>
  <si>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</si>
  <si>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</si>
  <si>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</si>
  <si>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</si>
  <si>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</si>
  <si>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</si>
  <si>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</si>
  <si>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</si>
  <si>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</si>
  <si>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</si>
  <si>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</si>
  <si>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</si>
  <si>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</si>
  <si>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</si>
  <si>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</si>
  <si>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</si>
  <si>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</si>
  <si>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</si>
  <si>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</si>
  <si>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</si>
  <si>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</si>
  <si>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</si>
  <si>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</si>
  <si>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</si>
  <si>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</si>
  <si>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</si>
  <si>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</si>
  <si>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</si>
  <si>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</si>
  <si>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</si>
  <si>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</si>
  <si>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</si>
  <si>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</si>
  <si>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</si>
  <si>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</si>
  <si>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</si>
  <si>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</si>
  <si>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</si>
  <si>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</si>
  <si>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</si>
  <si>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</si>
  <si>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</si>
  <si>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</si>
  <si>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</si>
  <si>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</si>
  <si>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</si>
  <si>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</si>
  <si>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</si>
  <si>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</si>
  <si>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</si>
  <si>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</si>
  <si>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</si>
  <si>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</si>
  <si>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</si>
  <si>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</si>
  <si>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</si>
  <si>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</si>
  <si>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</si>
  <si>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</si>
  <si>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</si>
  <si>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</si>
  <si>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</si>
  <si>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</si>
  <si>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</si>
  <si>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</si>
  <si>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</si>
  <si>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</si>
  <si>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</si>
  <si>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</si>
  <si>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</si>
  <si>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</si>
  <si>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</si>
  <si>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</si>
  <si>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</si>
  <si>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</si>
  <si>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</si>
  <si>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</si>
  <si>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</si>
  <si>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</si>
  <si>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</si>
  <si>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</si>
  <si>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</si>
  <si>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</si>
  <si>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</si>
  <si>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</si>
  <si>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</si>
  <si>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</si>
  <si>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</si>
  <si>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</si>
  <si>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</si>
  <si>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</si>
  <si>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</si>
  <si>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</si>
  <si>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</si>
  <si>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</si>
  <si>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</si>
  <si>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</si>
  <si>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</si>
  <si>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</si>
  <si>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</si>
  <si>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</si>
  <si>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</si>
  <si>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</si>
  <si>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</si>
  <si>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</si>
  <si>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</si>
  <si>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</si>
  <si>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</si>
  <si>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</si>
  <si>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</si>
  <si>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</si>
  <si>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</si>
  <si>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</si>
  <si>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</si>
  <si>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</si>
  <si>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</si>
  <si>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</si>
  <si>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</si>
  <si>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</si>
  <si>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</si>
  <si>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</si>
  <si>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</si>
  <si>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</si>
  <si>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</si>
  <si>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</si>
  <si>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</si>
  <si>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</si>
  <si>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</si>
  <si>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</si>
  <si>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</si>
  <si>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</si>
  <si>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</si>
  <si>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</si>
  <si>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</si>
  <si>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</si>
  <si>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</si>
  <si>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</si>
  <si>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</si>
  <si>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</si>
  <si>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</si>
  <si>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</si>
  <si>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</si>
  <si>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</si>
  <si>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</si>
  <si>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</si>
  <si>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</si>
  <si>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</si>
  <si>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</si>
  <si>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</si>
  <si>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</si>
  <si>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</si>
  <si>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</si>
  <si>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</si>
  <si>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</si>
  <si>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</si>
  <si>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</si>
  <si>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</si>
  <si>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</si>
  <si>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</si>
  <si>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</si>
  <si>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</si>
  <si>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</si>
  <si>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</si>
  <si>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</si>
  <si>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</si>
  <si>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</si>
  <si>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</si>
  <si>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</si>
  <si>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</si>
  <si>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</si>
  <si>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</si>
  <si>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</si>
  <si>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</si>
  <si>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</si>
  <si>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</si>
  <si>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</si>
  <si>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</si>
  <si>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</si>
  <si>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</si>
  <si>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</si>
  <si>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</si>
  <si>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</si>
  <si>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</si>
  <si>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</si>
  <si>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</si>
  <si>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</si>
  <si>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</si>
  <si>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</si>
  <si>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</si>
  <si>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</si>
  <si>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</si>
  <si>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</si>
  <si>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</si>
  <si>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</si>
  <si>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</si>
  <si>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</si>
  <si>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</si>
  <si>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</si>
  <si>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</si>
  <si>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</si>
  <si>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</si>
  <si>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</si>
  <si>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</si>
  <si>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</si>
  <si>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</si>
  <si>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</si>
  <si>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</si>
  <si>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</si>
  <si>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</si>
  <si>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</si>
  <si>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</si>
  <si>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</si>
  <si>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</si>
  <si>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</si>
  <si>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</si>
  <si>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</si>
  <si>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</si>
  <si>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</si>
  <si>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</si>
  <si>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</si>
  <si>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</si>
  <si>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</si>
  <si>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</si>
  <si>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</si>
  <si>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</si>
  <si>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</si>
  <si>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</si>
  <si>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</si>
  <si>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</si>
  <si>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</si>
  <si>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</si>
  <si>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</si>
  <si>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</si>
  <si>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</si>
  <si>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</si>
  <si>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</si>
  <si>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</si>
  <si>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</si>
  <si>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</si>
  <si>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</si>
  <si>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</si>
  <si>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</si>
  <si>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</si>
  <si>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</si>
  <si>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</si>
  <si>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</si>
  <si>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</si>
  <si>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</si>
  <si>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</si>
  <si>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</si>
  <si>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</si>
  <si>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</si>
  <si>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</si>
  <si>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</si>
  <si>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</si>
  <si>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</si>
  <si>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</si>
  <si>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</si>
  <si>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</si>
  <si>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</si>
  <si>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</si>
  <si>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</si>
  <si>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</si>
  <si>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</si>
  <si>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</si>
  <si>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</si>
  <si>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</si>
  <si>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</si>
  <si>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</si>
  <si>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</si>
  <si>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</si>
  <si>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</si>
  <si>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</si>
  <si>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</si>
  <si>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</si>
  <si>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</si>
  <si>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</si>
  <si>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</si>
  <si>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</si>
  <si>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</si>
  <si>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</si>
  <si>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</si>
  <si>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</si>
  <si>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</si>
  <si>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</si>
  <si>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</si>
  <si>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</si>
  <si>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</si>
  <si>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</si>
  <si>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</si>
  <si>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</si>
  <si>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</si>
  <si>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</si>
  <si>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</si>
  <si>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</si>
  <si>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</si>
  <si>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</si>
  <si>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</si>
  <si>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</si>
  <si>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</si>
  <si>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</si>
  <si>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</si>
  <si>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</si>
  <si>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</si>
  <si>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</si>
  <si>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</si>
  <si>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</si>
  <si>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</si>
  <si>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</si>
  <si>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</si>
  <si>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</si>
  <si>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</si>
  <si>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</si>
  <si>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</si>
  <si>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</si>
  <si>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</si>
  <si>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</si>
  <si>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</si>
  <si>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</si>
  <si>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</si>
  <si>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</si>
  <si>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</si>
  <si>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</si>
  <si>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</si>
  <si>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</si>
  <si>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</si>
  <si>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</si>
  <si>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</si>
  <si>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</si>
  <si>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</si>
  <si>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</si>
  <si>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</si>
  <si>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</si>
  <si>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</si>
  <si>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</si>
  <si>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</si>
  <si>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</si>
  <si>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</si>
  <si>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</si>
  <si>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</si>
  <si>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</si>
  <si>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</si>
  <si>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</si>
  <si>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</si>
  <si>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</si>
  <si>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</si>
  <si>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</si>
  <si>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</si>
  <si>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</si>
  <si>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</si>
  <si>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</si>
  <si>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</si>
  <si>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</si>
  <si>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</si>
  <si>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</si>
  <si>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</si>
  <si>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</si>
  <si>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</si>
  <si>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AYOTLÁN</t>
  </si>
  <si>
    <t>AL 31 DE DICIEMBRE DE 2015</t>
  </si>
  <si>
    <t>C. GABRIEL VASQUEZ ANDRADE</t>
  </si>
  <si>
    <t>L.I. J. ALBERTO FLORES LARA</t>
  </si>
  <si>
    <t>PRESIDENTE MUNICIPAL</t>
  </si>
  <si>
    <t>ENCARGADO DE LA HACIENDA MUNICIPAL</t>
  </si>
  <si>
    <t>ASEJ2015-12-02-05-2016-1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</si>
</sst>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8447408.15</v>
      </c>
      <c r="D8" s="41">
        <f>SUM(D9:D15)</f>
        <v>4392594.840000001</v>
      </c>
      <c r="E8" s="17"/>
      <c r="F8" s="9" t="s">
        <v>196</v>
      </c>
      <c r="G8" s="3" t="s">
        <v>197</v>
      </c>
      <c r="H8" s="40">
        <f>SUM(H9:H17)</f>
        <v>15260254.8</v>
      </c>
      <c r="I8" s="41">
        <f>SUM(I9:I17)</f>
        <v>9078329.5</v>
      </c>
    </row>
    <row r="9" spans="1:9" ht="11.25">
      <c r="A9" s="11" t="s">
        <v>4</v>
      </c>
      <c r="B9" s="4" t="s">
        <v>5</v>
      </c>
      <c r="C9" s="26">
        <v>15479.7</v>
      </c>
      <c r="D9" s="27">
        <v>24480.86</v>
      </c>
      <c r="E9" s="17"/>
      <c r="F9" s="11" t="s">
        <v>198</v>
      </c>
      <c r="G9" s="4" t="s">
        <v>199</v>
      </c>
      <c r="H9" s="26">
        <v>17444.43</v>
      </c>
      <c r="I9" s="27">
        <v>11844.43</v>
      </c>
    </row>
    <row r="10" spans="1:9" ht="11.25">
      <c r="A10" s="11" t="s">
        <v>6</v>
      </c>
      <c r="B10" s="4" t="s">
        <v>7</v>
      </c>
      <c r="C10" s="26">
        <v>5351928.45</v>
      </c>
      <c r="D10" s="27">
        <v>4363913.98</v>
      </c>
      <c r="E10" s="17"/>
      <c r="F10" s="11" t="s">
        <v>200</v>
      </c>
      <c r="G10" s="4" t="s">
        <v>201</v>
      </c>
      <c r="H10" s="26">
        <v>448924.64</v>
      </c>
      <c r="I10" s="27">
        <v>53204.25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5658911.62</v>
      </c>
      <c r="I11" s="27">
        <v>1167.88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10696</v>
      </c>
      <c r="I13" s="27">
        <v>0</v>
      </c>
    </row>
    <row r="14" spans="1:9" ht="22.5">
      <c r="A14" s="11" t="s">
        <v>14</v>
      </c>
      <c r="B14" s="4" t="s">
        <v>15</v>
      </c>
      <c r="C14" s="26">
        <v>3080000</v>
      </c>
      <c r="D14" s="27">
        <v>4200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555319.77</v>
      </c>
      <c r="I15" s="27">
        <v>443154.6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1691551.9100000001</v>
      </c>
      <c r="D17" s="41">
        <f>SUM(D18:D24)</f>
        <v>1408643.8</v>
      </c>
      <c r="E17" s="17"/>
      <c r="F17" s="11" t="s">
        <v>214</v>
      </c>
      <c r="G17" s="4" t="s">
        <v>215</v>
      </c>
      <c r="H17" s="26">
        <v>8568958.34</v>
      </c>
      <c r="I17" s="27">
        <v>8568958.34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725074.51</v>
      </c>
      <c r="D19" s="27">
        <v>725074.51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450902.27</v>
      </c>
      <c r="D20" s="27">
        <v>215602.96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515575.13</v>
      </c>
      <c r="D24" s="27">
        <v>467966.33</v>
      </c>
      <c r="E24" s="17"/>
      <c r="F24" s="9" t="s">
        <v>224</v>
      </c>
      <c r="G24" s="3" t="s">
        <v>225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1857636.2100000002</v>
      </c>
      <c r="D26" s="41">
        <f>SUM(D27:D31)</f>
        <v>1857636.2100000002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1831206.36</v>
      </c>
      <c r="D27" s="27">
        <v>1831206.36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26429.85</v>
      </c>
      <c r="D30" s="27">
        <v>26429.85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3084872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3084872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521542.15</v>
      </c>
      <c r="I51" s="41">
        <f>SUM(I52:I54)</f>
        <v>521542.15</v>
      </c>
    </row>
    <row r="52" spans="1:9" ht="11.25">
      <c r="A52" s="11"/>
      <c r="B52" s="5" t="s">
        <v>191</v>
      </c>
      <c r="C52" s="34">
        <f>C8+C17+C26+C33+C40+C43+C47</f>
        <v>11996596.270000001</v>
      </c>
      <c r="D52" s="35">
        <f>D8+D17+D26+D33+D40+D43+D47</f>
        <v>7658874.850000001</v>
      </c>
      <c r="E52" s="42"/>
      <c r="F52" s="11" t="s">
        <v>270</v>
      </c>
      <c r="G52" s="4" t="s">
        <v>271</v>
      </c>
      <c r="H52" s="26">
        <v>521542.15</v>
      </c>
      <c r="I52" s="27">
        <v>521542.15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18866668.95</v>
      </c>
      <c r="I56" s="35">
        <f>I8+I19+I24+I29+I33+I38+I46+I51</f>
        <v>9599871.65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84620</v>
      </c>
      <c r="D61" s="41">
        <f>SUM(D62:D66)</f>
        <v>84620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84620</v>
      </c>
      <c r="D63" s="27">
        <v>84620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211250800.32</v>
      </c>
      <c r="D68" s="41">
        <f>SUM(D69:D75)</f>
        <v>149097407.07999998</v>
      </c>
      <c r="E68" s="17"/>
      <c r="F68" s="9" t="s">
        <v>291</v>
      </c>
      <c r="G68" s="3" t="s">
        <v>292</v>
      </c>
      <c r="H68" s="40">
        <f>SUM(H69:H73)</f>
        <v>0</v>
      </c>
      <c r="I68" s="41">
        <f>SUM(I69:I73)</f>
        <v>1926059.7</v>
      </c>
    </row>
    <row r="69" spans="1:9" ht="11.25">
      <c r="A69" s="11" t="s">
        <v>101</v>
      </c>
      <c r="B69" s="4" t="s">
        <v>102</v>
      </c>
      <c r="C69" s="26">
        <v>2584800</v>
      </c>
      <c r="D69" s="27">
        <v>2384800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0</v>
      </c>
      <c r="I71" s="27">
        <v>1926059.7</v>
      </c>
    </row>
    <row r="72" spans="1:9" ht="11.25">
      <c r="A72" s="11" t="s">
        <v>107</v>
      </c>
      <c r="B72" s="4" t="s">
        <v>108</v>
      </c>
      <c r="C72" s="26">
        <v>52711275.34</v>
      </c>
      <c r="D72" s="27">
        <v>52711275.34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155954724.98</v>
      </c>
      <c r="D73" s="27">
        <v>94001331.74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5189808.37</v>
      </c>
      <c r="D77" s="41">
        <f>SUM(D78:D85)</f>
        <v>4204860.88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817926.31</v>
      </c>
      <c r="D78" s="27">
        <v>641024.46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937769.84</v>
      </c>
      <c r="D79" s="27">
        <v>337769.84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4842</v>
      </c>
      <c r="D80" s="27">
        <v>4842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1919208.75</v>
      </c>
      <c r="D81" s="27">
        <v>1919208.75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1369859.47</v>
      </c>
      <c r="D83" s="27">
        <v>1187813.83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140202</v>
      </c>
      <c r="D84" s="27">
        <v>114202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441148</v>
      </c>
      <c r="D87" s="41">
        <f>SUM(D88:D92)</f>
        <v>13920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441148</v>
      </c>
      <c r="D88" s="27">
        <v>13920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0</v>
      </c>
      <c r="I94" s="35">
        <f>I59+I63+I68+I75+I80+I88</f>
        <v>1926059.7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18866668.95</v>
      </c>
      <c r="I96" s="37">
        <f>I56+I94</f>
        <v>11525931.35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20000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20000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210096304.01</v>
      </c>
      <c r="I104" s="41">
        <f>I105+I106+I107+I112+I116</f>
        <v>149513751.46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60566752.55</v>
      </c>
      <c r="I105" s="27">
        <v>58413259.25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149529551.46</v>
      </c>
      <c r="I106" s="27">
        <v>91306313.19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-205820.98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-205820.98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216966376.69</v>
      </c>
      <c r="D121" s="35">
        <f>D55+D61+D68+D77+D87+D94+D101+D109+D116</f>
        <v>153400807.95999998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228962972.96</v>
      </c>
      <c r="D123" s="39">
        <f>D52+D121</f>
        <v>161059682.80999997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210096304.01</v>
      </c>
      <c r="I124" s="35">
        <f>I99+I104+I120</f>
        <v>149533751.46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228962972.95999998</v>
      </c>
      <c r="I126" s="39">
        <f>I96+I124</f>
        <v>161059682.81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ADRIANA</cp:lastModifiedBy>
  <cp:lastPrinted>2011-10-31T19:33:30Z</cp:lastPrinted>
  <dcterms:created xsi:type="dcterms:W3CDTF">2011-02-09T15:30:30Z</dcterms:created>
  <dcterms:modified xsi:type="dcterms:W3CDTF">2016-07-28T02:27:05Z</dcterms:modified>
  <cp:category/>
  <cp:version/>
  <cp:contentType/>
  <cp:contentStatus/>
</cp:coreProperties>
</file>